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" yWindow="276" windowWidth="7500" windowHeight="2856" tabRatio="714"/>
  </bookViews>
  <sheets>
    <sheet name="01.02.2020" sheetId="132" r:id="rId1"/>
  </sheets>
  <definedNames>
    <definedName name="_xlnm.Print_Titles" localSheetId="0">'01.02.2020'!$A:$B</definedName>
    <definedName name="_xlnm.Print_Area" localSheetId="0">'01.02.2020'!$A$1:$V$39</definedName>
  </definedNames>
  <calcPr calcId="144525" refMode="R1C1"/>
</workbook>
</file>

<file path=xl/calcChain.xml><?xml version="1.0" encoding="utf-8"?>
<calcChain xmlns="http://schemas.openxmlformats.org/spreadsheetml/2006/main">
  <c r="C39" i="132" l="1"/>
  <c r="R11" i="132" l="1"/>
  <c r="J27" i="132" l="1"/>
  <c r="J14" i="132"/>
  <c r="F33" i="132" l="1"/>
  <c r="R34" i="132" l="1"/>
  <c r="R12" i="132" l="1"/>
  <c r="R13" i="132"/>
  <c r="R14" i="132"/>
  <c r="R15" i="132"/>
  <c r="R16" i="132"/>
  <c r="R17" i="132"/>
  <c r="R18" i="132"/>
  <c r="R19" i="132"/>
  <c r="R20" i="132"/>
  <c r="R21" i="132"/>
  <c r="R22" i="132"/>
  <c r="R23" i="132"/>
  <c r="R24" i="132"/>
  <c r="R25" i="132"/>
  <c r="R26" i="132"/>
  <c r="R27" i="132"/>
  <c r="R28" i="132"/>
  <c r="R29" i="132"/>
  <c r="R30" i="132"/>
  <c r="R31" i="132"/>
  <c r="R32" i="132"/>
  <c r="R33" i="132"/>
  <c r="R35" i="132"/>
  <c r="R36" i="132"/>
  <c r="R37" i="132"/>
  <c r="R38" i="132"/>
  <c r="R10" i="132"/>
  <c r="J11" i="132"/>
  <c r="J12" i="132"/>
  <c r="J13" i="132"/>
  <c r="J15" i="132"/>
  <c r="J16" i="132"/>
  <c r="J17" i="132"/>
  <c r="J18" i="132"/>
  <c r="J19" i="132"/>
  <c r="J20" i="132"/>
  <c r="J21" i="132"/>
  <c r="J22" i="132"/>
  <c r="J23" i="132"/>
  <c r="J24" i="132"/>
  <c r="J25" i="132"/>
  <c r="J26" i="132"/>
  <c r="J28" i="132"/>
  <c r="J29" i="132"/>
  <c r="J30" i="132"/>
  <c r="J31" i="132"/>
  <c r="J32" i="132"/>
  <c r="J33" i="132"/>
  <c r="J34" i="132"/>
  <c r="J35" i="132"/>
  <c r="J36" i="132"/>
  <c r="J37" i="132"/>
  <c r="J38" i="132"/>
  <c r="J10" i="132"/>
  <c r="F11" i="132"/>
  <c r="F12" i="132"/>
  <c r="F13" i="132"/>
  <c r="F14" i="132"/>
  <c r="F15" i="132"/>
  <c r="F16" i="132"/>
  <c r="F17" i="132"/>
  <c r="F18" i="132"/>
  <c r="F19" i="132"/>
  <c r="F20" i="132"/>
  <c r="F21" i="132"/>
  <c r="F22" i="132"/>
  <c r="F23" i="132"/>
  <c r="F24" i="132"/>
  <c r="F25" i="132"/>
  <c r="F26" i="132"/>
  <c r="F27" i="132"/>
  <c r="F28" i="132"/>
  <c r="F29" i="132"/>
  <c r="F30" i="132"/>
  <c r="F31" i="132"/>
  <c r="F32" i="132"/>
  <c r="F34" i="132"/>
  <c r="F35" i="132"/>
  <c r="F36" i="132"/>
  <c r="F37" i="132"/>
  <c r="F38" i="132"/>
  <c r="F10" i="132"/>
  <c r="J39" i="132" l="1"/>
  <c r="M39" i="132"/>
  <c r="L39" i="132"/>
  <c r="N38" i="132"/>
  <c r="N37" i="132"/>
  <c r="N36" i="132"/>
  <c r="N35" i="132"/>
  <c r="N34" i="132"/>
  <c r="N33" i="132"/>
  <c r="N32" i="132"/>
  <c r="N31" i="132"/>
  <c r="N30" i="132"/>
  <c r="N29" i="132"/>
  <c r="N28" i="132"/>
  <c r="N27" i="132"/>
  <c r="N26" i="132"/>
  <c r="N25" i="132"/>
  <c r="N24" i="132"/>
  <c r="N23" i="132"/>
  <c r="N22" i="132"/>
  <c r="N21" i="132"/>
  <c r="N20" i="132"/>
  <c r="N19" i="132"/>
  <c r="K39" i="132"/>
  <c r="N17" i="132"/>
  <c r="N16" i="132"/>
  <c r="N15" i="132"/>
  <c r="N14" i="132"/>
  <c r="N13" i="132"/>
  <c r="N12" i="132"/>
  <c r="N11" i="132"/>
  <c r="N10" i="132"/>
  <c r="N18" i="132" l="1"/>
  <c r="N39" i="132" s="1"/>
  <c r="O39" i="132" l="1"/>
  <c r="P39" i="132"/>
  <c r="Q39" i="132"/>
  <c r="U39" i="132"/>
  <c r="S39" i="132"/>
  <c r="R39" i="132" l="1"/>
  <c r="V39" i="132" l="1"/>
  <c r="T39" i="132"/>
  <c r="I39" i="132"/>
  <c r="H39" i="132"/>
  <c r="G39" i="132"/>
  <c r="E39" i="132"/>
  <c r="D39" i="132"/>
  <c r="F39" i="132" l="1"/>
</calcChain>
</file>

<file path=xl/sharedStrings.xml><?xml version="1.0" encoding="utf-8"?>
<sst xmlns="http://schemas.openxmlformats.org/spreadsheetml/2006/main" count="68" uniqueCount="53">
  <si>
    <t>Наименование территорий</t>
  </si>
  <si>
    <t>основной долг</t>
  </si>
  <si>
    <t>А</t>
  </si>
  <si>
    <t>г.Благовещенск</t>
  </si>
  <si>
    <t>г.Белогорск</t>
  </si>
  <si>
    <t>г.Зея</t>
  </si>
  <si>
    <t>г.Райчихинск</t>
  </si>
  <si>
    <t>г.Свободный</t>
  </si>
  <si>
    <t>г.Тында</t>
  </si>
  <si>
    <t>г.Шимановск</t>
  </si>
  <si>
    <t>р-н Архаринский</t>
  </si>
  <si>
    <t>р-н Белогорский</t>
  </si>
  <si>
    <t>р-н Благовещенский</t>
  </si>
  <si>
    <t>р-н Бурейский</t>
  </si>
  <si>
    <t>р-н Завитинский</t>
  </si>
  <si>
    <t>р-н Зейский</t>
  </si>
  <si>
    <t>р-н Ивановский</t>
  </si>
  <si>
    <t>р-н Константиновский</t>
  </si>
  <si>
    <t>р-н Магдагачинский</t>
  </si>
  <si>
    <t>р-н Мазановский</t>
  </si>
  <si>
    <t>р-н Михайловский</t>
  </si>
  <si>
    <t>р-н Октябрьский</t>
  </si>
  <si>
    <t>р-н Ромненский</t>
  </si>
  <si>
    <t>р-н Свободненский</t>
  </si>
  <si>
    <t>р-н Серышевский</t>
  </si>
  <si>
    <t>р-н Селемджинский</t>
  </si>
  <si>
    <t>р-н Сковородинский</t>
  </si>
  <si>
    <t>р-н Тамбовский</t>
  </si>
  <si>
    <t>р-н Тындинский</t>
  </si>
  <si>
    <t>р-н Шимановский</t>
  </si>
  <si>
    <t>пгт Прогресс</t>
  </si>
  <si>
    <t>Кредиты коммерческих банков</t>
  </si>
  <si>
    <t xml:space="preserve">Бюджетные кредиты для осуществления мероприятий, связанных с ликвидацией последствий стихийных бедствий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</si>
  <si>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Бюджетные кредиты на частичное покрытие дефицита бюджета</t>
  </si>
  <si>
    <t xml:space="preserve">Информация из муниципальных долговых книг  </t>
  </si>
  <si>
    <t>Муниципальные гарантии</t>
  </si>
  <si>
    <t xml:space="preserve">                (в рублях, копейках)</t>
  </si>
  <si>
    <t xml:space="preserve">Итого </t>
  </si>
  <si>
    <t>Бюджетные кредиты на пополнение остатков средств на счетах бюджетов субъектов РФ (местных бюджетов)</t>
  </si>
  <si>
    <t>Остаток на 01.01.2020</t>
  </si>
  <si>
    <t>Остаток долга на 01.01.2020</t>
  </si>
  <si>
    <t>ЗАТО Циолковский</t>
  </si>
  <si>
    <t>по состоянию на 01.02.2020</t>
  </si>
  <si>
    <t>Остаток на 01.02.2020</t>
  </si>
  <si>
    <t>Получено бюджетных кредитов в 2020 году</t>
  </si>
  <si>
    <t>Погашено бюджетных кредитов в 2020 году</t>
  </si>
  <si>
    <t>Получено бюдженых кредитов в 2020 году</t>
  </si>
  <si>
    <t>Погашено бюдженых кредитов в 2020 году</t>
  </si>
  <si>
    <t>Привлечено кредитов в 2020 году</t>
  </si>
  <si>
    <t>Погашено кредитов в 2020 году</t>
  </si>
  <si>
    <t>Предоставлено гарантий в 2020 году</t>
  </si>
  <si>
    <t>Погашено/ списано гарантий в 2020 году</t>
  </si>
  <si>
    <t>Остаток долга на 01.02.2020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</si>
</sst>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0"/>
      <name val="Arial Cyr"/>
      <charset val="204"/>
    </font>
    <font>
      <sz val="9"/>
      <name val="Times New Roman Cyr"/>
      <family val="1"/>
      <charset val="204"/>
    </font>
    <font>
      <sz val="12"/>
      <name val="Times New Roman Cyr"/>
      <family val="1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Arial Cyr"/>
      <charset val="204"/>
    </font>
    <font>
      <sz val="15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6"/>
      <name val="Times New Roman Cyr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b/>
      <sz val="16"/>
      <name val="Times New Roman Cyr"/>
      <family val="1"/>
      <charset val="204"/>
    </font>
    <font>
      <b/>
      <sz val="16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Fill="1"/>
    <xf numFmtId="0" fontId="1" fillId="0" borderId="0" xfId="0" applyFont="1" applyFill="1"/>
    <xf numFmtId="3" fontId="1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/>
    <xf numFmtId="0" fontId="1" fillId="0" borderId="0" xfId="0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" fontId="3" fillId="0" borderId="0" xfId="0" applyNumberFormat="1" applyFont="1" applyFill="1"/>
    <xf numFmtId="4" fontId="6" fillId="0" borderId="0" xfId="0" applyNumberFormat="1" applyFont="1" applyFill="1"/>
    <xf numFmtId="4" fontId="5" fillId="0" borderId="0" xfId="0" applyNumberFormat="1" applyFont="1" applyFill="1"/>
    <xf numFmtId="0" fontId="0" fillId="0" borderId="0" xfId="0" applyFont="1" applyFill="1"/>
    <xf numFmtId="0" fontId="4" fillId="0" borderId="0" xfId="0" applyFont="1" applyFill="1"/>
    <xf numFmtId="43" fontId="3" fillId="0" borderId="0" xfId="1" applyFont="1" applyFill="1"/>
    <xf numFmtId="4" fontId="2" fillId="0" borderId="0" xfId="0" applyNumberFormat="1" applyFont="1" applyFill="1" applyBorder="1" applyAlignment="1">
      <alignment horizontal="center"/>
    </xf>
    <xf numFmtId="43" fontId="8" fillId="0" borderId="0" xfId="1" applyFont="1" applyFill="1"/>
    <xf numFmtId="0" fontId="9" fillId="0" borderId="0" xfId="0" applyFont="1" applyFill="1"/>
    <xf numFmtId="0" fontId="10" fillId="0" borderId="0" xfId="0" applyFont="1" applyFill="1"/>
    <xf numFmtId="4" fontId="10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Alignment="1">
      <alignment horizontal="right"/>
    </xf>
    <xf numFmtId="2" fontId="11" fillId="0" borderId="0" xfId="0" applyNumberFormat="1" applyFont="1" applyFill="1"/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18" xfId="0" applyNumberFormat="1" applyFont="1" applyFill="1" applyBorder="1" applyAlignment="1">
      <alignment horizontal="center" vertical="center" wrapText="1"/>
    </xf>
    <xf numFmtId="1" fontId="11" fillId="0" borderId="4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" fontId="11" fillId="0" borderId="22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center" vertical="center"/>
    </xf>
    <xf numFmtId="0" fontId="11" fillId="0" borderId="9" xfId="0" applyFont="1" applyFill="1" applyBorder="1"/>
    <xf numFmtId="0" fontId="11" fillId="0" borderId="2" xfId="0" applyFont="1" applyFill="1" applyBorder="1"/>
    <xf numFmtId="4" fontId="11" fillId="0" borderId="9" xfId="0" applyNumberFormat="1" applyFont="1" applyFill="1" applyBorder="1" applyAlignment="1">
      <alignment horizontal="right"/>
    </xf>
    <xf numFmtId="4" fontId="11" fillId="0" borderId="2" xfId="0" applyNumberFormat="1" applyFont="1" applyFill="1" applyBorder="1" applyAlignment="1">
      <alignment horizontal="right"/>
    </xf>
    <xf numFmtId="4" fontId="11" fillId="0" borderId="24" xfId="0" applyNumberFormat="1" applyFont="1" applyFill="1" applyBorder="1" applyAlignment="1">
      <alignment horizontal="right"/>
    </xf>
    <xf numFmtId="4" fontId="11" fillId="0" borderId="10" xfId="0" applyNumberFormat="1" applyFont="1" applyFill="1" applyBorder="1" applyAlignment="1">
      <alignment horizontal="right"/>
    </xf>
    <xf numFmtId="4" fontId="11" fillId="0" borderId="23" xfId="0" applyNumberFormat="1" applyFont="1" applyFill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4" fontId="11" fillId="0" borderId="28" xfId="0" applyNumberFormat="1" applyFont="1" applyFill="1" applyBorder="1" applyAlignment="1">
      <alignment horizontal="right"/>
    </xf>
    <xf numFmtId="4" fontId="11" fillId="0" borderId="11" xfId="0" applyNumberFormat="1" applyFont="1" applyFill="1" applyBorder="1" applyAlignment="1">
      <alignment horizontal="right"/>
    </xf>
    <xf numFmtId="4" fontId="11" fillId="0" borderId="25" xfId="0" applyNumberFormat="1" applyFont="1" applyFill="1" applyBorder="1" applyAlignment="1">
      <alignment horizontal="right"/>
    </xf>
    <xf numFmtId="0" fontId="11" fillId="0" borderId="12" xfId="0" applyFont="1" applyFill="1" applyBorder="1"/>
    <xf numFmtId="0" fontId="11" fillId="0" borderId="14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3" xfId="0" applyNumberFormat="1" applyFont="1" applyFill="1" applyBorder="1" applyAlignment="1">
      <alignment horizontal="right"/>
    </xf>
    <xf numFmtId="4" fontId="11" fillId="0" borderId="29" xfId="0" applyNumberFormat="1" applyFont="1" applyFill="1" applyBorder="1" applyAlignment="1">
      <alignment horizontal="right"/>
    </xf>
    <xf numFmtId="2" fontId="14" fillId="0" borderId="15" xfId="0" applyNumberFormat="1" applyFont="1" applyFill="1" applyBorder="1"/>
    <xf numFmtId="2" fontId="14" fillId="0" borderId="19" xfId="0" applyNumberFormat="1" applyFont="1" applyFill="1" applyBorder="1"/>
    <xf numFmtId="4" fontId="14" fillId="0" borderId="15" xfId="0" applyNumberFormat="1" applyFont="1" applyFill="1" applyBorder="1" applyAlignment="1">
      <alignment horizontal="right"/>
    </xf>
    <xf numFmtId="4" fontId="14" fillId="0" borderId="16" xfId="0" applyNumberFormat="1" applyFont="1" applyFill="1" applyBorder="1" applyAlignment="1">
      <alignment horizontal="right"/>
    </xf>
    <xf numFmtId="4" fontId="14" fillId="0" borderId="19" xfId="0" applyNumberFormat="1" applyFont="1" applyFill="1" applyBorder="1" applyAlignment="1">
      <alignment horizontal="right"/>
    </xf>
    <xf numFmtId="4" fontId="14" fillId="0" borderId="4" xfId="0" applyNumberFormat="1" applyFont="1" applyFill="1" applyBorder="1" applyAlignment="1">
      <alignment horizontal="right"/>
    </xf>
    <xf numFmtId="4" fontId="14" fillId="0" borderId="18" xfId="0" applyNumberFormat="1" applyFont="1" applyFill="1" applyBorder="1" applyAlignment="1">
      <alignment horizontal="right"/>
    </xf>
    <xf numFmtId="4" fontId="14" fillId="0" borderId="27" xfId="0" applyNumberFormat="1" applyFont="1" applyFill="1" applyBorder="1" applyAlignment="1">
      <alignment horizontal="right"/>
    </xf>
    <xf numFmtId="4" fontId="14" fillId="0" borderId="3" xfId="0" applyNumberFormat="1" applyFont="1" applyFill="1" applyBorder="1" applyAlignment="1">
      <alignment horizontal="right"/>
    </xf>
    <xf numFmtId="43" fontId="10" fillId="0" borderId="0" xfId="1" applyFont="1" applyFill="1"/>
    <xf numFmtId="43" fontId="10" fillId="0" borderId="0" xfId="0" applyNumberFormat="1" applyFont="1" applyFill="1"/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4" fontId="11" fillId="0" borderId="30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1" fillId="0" borderId="31" xfId="0" applyNumberFormat="1" applyFont="1" applyFill="1" applyBorder="1" applyAlignment="1">
      <alignment horizontal="right"/>
    </xf>
    <xf numFmtId="0" fontId="15" fillId="0" borderId="0" xfId="0" applyFont="1" applyFill="1"/>
    <xf numFmtId="0" fontId="9" fillId="0" borderId="22" xfId="0" applyFont="1" applyFill="1" applyBorder="1" applyAlignment="1">
      <alignment horizontal="center" vertical="center" wrapText="1"/>
    </xf>
    <xf numFmtId="1" fontId="11" fillId="0" borderId="5" xfId="0" applyNumberFormat="1" applyFont="1" applyFill="1" applyBorder="1" applyAlignment="1">
      <alignment horizontal="center" vertical="center" wrapText="1"/>
    </xf>
    <xf numFmtId="1" fontId="11" fillId="0" borderId="22" xfId="0" applyNumberFormat="1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right"/>
    </xf>
    <xf numFmtId="0" fontId="9" fillId="0" borderId="0" xfId="0" applyFont="1" applyFill="1" applyAlignment="1">
      <alignment horizontal="center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3"/>
  <sheetViews>
    <sheetView tabSelected="1" view="pageBreakPreview" zoomScale="55" zoomScaleNormal="100" zoomScaleSheetLayoutView="55" workbookViewId="0">
      <pane xSplit="7" ySplit="10" topLeftCell="H23" activePane="bottomRight" state="frozen"/>
      <selection pane="topRight" activeCell="H1" sqref="H1"/>
      <selection pane="bottomLeft" activeCell="A11" sqref="A11"/>
      <selection pane="bottomRight" activeCell="V9" sqref="V9"/>
    </sheetView>
  </sheetViews>
  <sheetFormatPr defaultColWidth="13" defaultRowHeight="11.4" x14ac:dyDescent="0.2"/>
  <cols>
    <col min="1" max="1" width="3.88671875" style="1" customWidth="1"/>
    <col min="2" max="2" width="26.88671875" style="1" customWidth="1"/>
    <col min="3" max="3" width="22.33203125" style="1" customWidth="1"/>
    <col min="4" max="4" width="23" style="1" customWidth="1"/>
    <col min="5" max="5" width="24.109375" style="1" customWidth="1"/>
    <col min="6" max="6" width="22.6640625" style="1" customWidth="1"/>
    <col min="7" max="7" width="21.6640625" style="1" customWidth="1"/>
    <col min="8" max="8" width="16.33203125" style="1" customWidth="1"/>
    <col min="9" max="9" width="19.44140625" style="1" customWidth="1"/>
    <col min="10" max="10" width="21.109375" style="1" customWidth="1"/>
    <col min="11" max="11" width="17.33203125" style="1" customWidth="1"/>
    <col min="12" max="12" width="22.109375" style="1" customWidth="1"/>
    <col min="13" max="13" width="21.6640625" style="1" customWidth="1"/>
    <col min="14" max="14" width="21.5546875" style="1" customWidth="1"/>
    <col min="15" max="15" width="24" style="1" customWidth="1"/>
    <col min="16" max="16" width="24.33203125" style="1" customWidth="1"/>
    <col min="17" max="17" width="23" style="1" customWidth="1"/>
    <col min="18" max="18" width="24.88671875" style="1" customWidth="1"/>
    <col min="19" max="19" width="16.44140625" style="1" customWidth="1"/>
    <col min="20" max="20" width="18.5546875" style="1" customWidth="1"/>
    <col min="21" max="21" width="15.5546875" style="1" customWidth="1"/>
    <col min="22" max="22" width="17.44140625" style="1" customWidth="1"/>
    <col min="23" max="23" width="30.6640625" style="1" bestFit="1" customWidth="1"/>
    <col min="24" max="24" width="28.44140625" style="1" customWidth="1"/>
    <col min="25" max="16384" width="13" style="1"/>
  </cols>
  <sheetData>
    <row r="1" spans="1:24" s="18" customFormat="1" ht="21" x14ac:dyDescent="0.4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4" s="18" customFormat="1" ht="21" x14ac:dyDescent="0.4">
      <c r="A2" s="69" t="s">
        <v>34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</row>
    <row r="3" spans="1:24" s="18" customFormat="1" ht="19.2" customHeight="1" x14ac:dyDescent="0.4">
      <c r="A3" s="69" t="s">
        <v>42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</row>
    <row r="4" spans="1:24" s="18" customFormat="1" ht="20.399999999999999" x14ac:dyDescent="0.35">
      <c r="F4" s="19"/>
    </row>
    <row r="5" spans="1:24" s="18" customFormat="1" ht="21.6" thickBot="1" x14ac:dyDescent="0.45">
      <c r="A5" s="20"/>
      <c r="B5" s="20"/>
      <c r="C5" s="20"/>
      <c r="D5" s="20"/>
      <c r="E5" s="20"/>
      <c r="F5" s="21"/>
      <c r="G5" s="22"/>
      <c r="H5" s="22"/>
      <c r="I5" s="22"/>
      <c r="J5" s="22"/>
      <c r="K5" s="20"/>
      <c r="L5" s="20"/>
      <c r="M5" s="20"/>
      <c r="N5" s="21"/>
      <c r="O5" s="20"/>
      <c r="P5" s="20"/>
      <c r="Q5" s="20"/>
      <c r="R5" s="20"/>
      <c r="S5" s="20"/>
      <c r="T5" s="20"/>
      <c r="U5" s="68" t="s">
        <v>36</v>
      </c>
      <c r="V5" s="68"/>
    </row>
    <row r="6" spans="1:24" s="18" customFormat="1" ht="60" customHeight="1" thickBot="1" x14ac:dyDescent="0.4">
      <c r="A6" s="70" t="s">
        <v>0</v>
      </c>
      <c r="B6" s="71"/>
      <c r="C6" s="74" t="s">
        <v>33</v>
      </c>
      <c r="D6" s="75"/>
      <c r="E6" s="75"/>
      <c r="F6" s="76"/>
      <c r="G6" s="77" t="s">
        <v>32</v>
      </c>
      <c r="H6" s="78"/>
      <c r="I6" s="78"/>
      <c r="J6" s="79"/>
      <c r="K6" s="74" t="s">
        <v>38</v>
      </c>
      <c r="L6" s="75"/>
      <c r="M6" s="75"/>
      <c r="N6" s="76"/>
      <c r="O6" s="80" t="s">
        <v>31</v>
      </c>
      <c r="P6" s="80"/>
      <c r="Q6" s="80"/>
      <c r="R6" s="81"/>
      <c r="S6" s="82" t="s">
        <v>35</v>
      </c>
      <c r="T6" s="80"/>
      <c r="U6" s="80"/>
      <c r="V6" s="81"/>
    </row>
    <row r="7" spans="1:24" s="18" customFormat="1" ht="63.75" customHeight="1" thickBot="1" x14ac:dyDescent="0.4">
      <c r="A7" s="72"/>
      <c r="B7" s="73"/>
      <c r="C7" s="23" t="s">
        <v>39</v>
      </c>
      <c r="D7" s="86" t="s">
        <v>44</v>
      </c>
      <c r="E7" s="65" t="s">
        <v>45</v>
      </c>
      <c r="F7" s="24" t="s">
        <v>43</v>
      </c>
      <c r="G7" s="23" t="s">
        <v>39</v>
      </c>
      <c r="H7" s="66" t="s">
        <v>46</v>
      </c>
      <c r="I7" s="66" t="s">
        <v>47</v>
      </c>
      <c r="J7" s="24" t="s">
        <v>43</v>
      </c>
      <c r="K7" s="23" t="s">
        <v>39</v>
      </c>
      <c r="L7" s="86" t="s">
        <v>44</v>
      </c>
      <c r="M7" s="65" t="s">
        <v>45</v>
      </c>
      <c r="N7" s="24" t="s">
        <v>43</v>
      </c>
      <c r="O7" s="25" t="s">
        <v>39</v>
      </c>
      <c r="P7" s="66" t="s">
        <v>48</v>
      </c>
      <c r="Q7" s="66" t="s">
        <v>49</v>
      </c>
      <c r="R7" s="26" t="s">
        <v>43</v>
      </c>
      <c r="S7" s="83" t="s">
        <v>40</v>
      </c>
      <c r="T7" s="66" t="s">
        <v>50</v>
      </c>
      <c r="U7" s="66" t="s">
        <v>51</v>
      </c>
      <c r="V7" s="66" t="s">
        <v>52</v>
      </c>
    </row>
    <row r="8" spans="1:24" s="18" customFormat="1" ht="46.5" customHeight="1" thickBot="1" x14ac:dyDescent="0.4">
      <c r="A8" s="72"/>
      <c r="B8" s="73"/>
      <c r="C8" s="59" t="s">
        <v>1</v>
      </c>
      <c r="D8" s="86"/>
      <c r="E8" s="65"/>
      <c r="F8" s="27" t="s">
        <v>1</v>
      </c>
      <c r="G8" s="59" t="s">
        <v>1</v>
      </c>
      <c r="H8" s="67"/>
      <c r="I8" s="67"/>
      <c r="J8" s="27" t="s">
        <v>1</v>
      </c>
      <c r="K8" s="59" t="s">
        <v>1</v>
      </c>
      <c r="L8" s="86"/>
      <c r="M8" s="65"/>
      <c r="N8" s="27" t="s">
        <v>1</v>
      </c>
      <c r="O8" s="60" t="s">
        <v>1</v>
      </c>
      <c r="P8" s="67"/>
      <c r="Q8" s="67"/>
      <c r="R8" s="28" t="s">
        <v>1</v>
      </c>
      <c r="S8" s="84"/>
      <c r="T8" s="67"/>
      <c r="U8" s="67"/>
      <c r="V8" s="85"/>
    </row>
    <row r="9" spans="1:24" s="62" customFormat="1" ht="18" customHeight="1" thickBot="1" x14ac:dyDescent="0.4">
      <c r="A9" s="29" t="s">
        <v>2</v>
      </c>
      <c r="B9" s="30">
        <v>1</v>
      </c>
      <c r="C9" s="30">
        <v>2</v>
      </c>
      <c r="D9" s="31">
        <v>3</v>
      </c>
      <c r="E9" s="30">
        <v>4</v>
      </c>
      <c r="F9" s="30">
        <v>5</v>
      </c>
      <c r="G9" s="30">
        <v>6</v>
      </c>
      <c r="H9" s="31">
        <v>7</v>
      </c>
      <c r="I9" s="30">
        <v>8</v>
      </c>
      <c r="J9" s="30">
        <v>9</v>
      </c>
      <c r="K9" s="30">
        <v>10</v>
      </c>
      <c r="L9" s="31">
        <v>11</v>
      </c>
      <c r="M9" s="30">
        <v>12</v>
      </c>
      <c r="N9" s="30">
        <v>13</v>
      </c>
      <c r="O9" s="31">
        <v>14</v>
      </c>
      <c r="P9" s="30">
        <v>15</v>
      </c>
      <c r="Q9" s="31">
        <v>16</v>
      </c>
      <c r="R9" s="30">
        <v>17</v>
      </c>
      <c r="S9" s="31">
        <v>18</v>
      </c>
      <c r="T9" s="30">
        <v>19</v>
      </c>
      <c r="U9" s="31">
        <v>20</v>
      </c>
      <c r="V9" s="30">
        <v>21</v>
      </c>
    </row>
    <row r="10" spans="1:24" s="18" customFormat="1" ht="21" x14ac:dyDescent="0.4">
      <c r="A10" s="32">
        <v>1</v>
      </c>
      <c r="B10" s="33" t="s">
        <v>3</v>
      </c>
      <c r="C10" s="34">
        <v>20731496</v>
      </c>
      <c r="D10" s="61">
        <v>0</v>
      </c>
      <c r="E10" s="35">
        <v>0</v>
      </c>
      <c r="F10" s="36">
        <f>C10+D10-E10</f>
        <v>20731496</v>
      </c>
      <c r="G10" s="37">
        <v>0</v>
      </c>
      <c r="H10" s="35">
        <v>0</v>
      </c>
      <c r="I10" s="35">
        <v>0</v>
      </c>
      <c r="J10" s="38">
        <f>G10+H10-I10</f>
        <v>0</v>
      </c>
      <c r="K10" s="34">
        <v>0</v>
      </c>
      <c r="L10" s="35">
        <v>0</v>
      </c>
      <c r="M10" s="39">
        <v>0</v>
      </c>
      <c r="N10" s="36">
        <f>K10+L10-M10</f>
        <v>0</v>
      </c>
      <c r="O10" s="37">
        <v>1056198500</v>
      </c>
      <c r="P10" s="35">
        <v>0</v>
      </c>
      <c r="Q10" s="35">
        <v>0</v>
      </c>
      <c r="R10" s="40">
        <f>O10+P10-Q10</f>
        <v>1056198500</v>
      </c>
      <c r="S10" s="41">
        <v>0</v>
      </c>
      <c r="T10" s="39">
        <v>0</v>
      </c>
      <c r="U10" s="35">
        <v>0</v>
      </c>
      <c r="V10" s="40">
        <v>0</v>
      </c>
      <c r="W10" s="57"/>
      <c r="X10" s="58"/>
    </row>
    <row r="11" spans="1:24" s="18" customFormat="1" ht="21" x14ac:dyDescent="0.4">
      <c r="A11" s="32">
        <v>2</v>
      </c>
      <c r="B11" s="33" t="s">
        <v>4</v>
      </c>
      <c r="C11" s="34">
        <v>6478040</v>
      </c>
      <c r="D11" s="61">
        <v>0</v>
      </c>
      <c r="E11" s="35">
        <v>0</v>
      </c>
      <c r="F11" s="36">
        <f t="shared" ref="F11:F38" si="0">C11+D11-E11</f>
        <v>6478040</v>
      </c>
      <c r="G11" s="37">
        <v>0</v>
      </c>
      <c r="H11" s="35">
        <v>0</v>
      </c>
      <c r="I11" s="35">
        <v>0</v>
      </c>
      <c r="J11" s="38">
        <f t="shared" ref="J11:J38" si="1">G11+H11-I11</f>
        <v>0</v>
      </c>
      <c r="K11" s="34">
        <v>0</v>
      </c>
      <c r="L11" s="35">
        <v>0</v>
      </c>
      <c r="M11" s="39">
        <v>0</v>
      </c>
      <c r="N11" s="36">
        <f t="shared" ref="N11:N32" si="2">K11+L11-M11</f>
        <v>0</v>
      </c>
      <c r="O11" s="37">
        <v>244000000</v>
      </c>
      <c r="P11" s="35">
        <v>0</v>
      </c>
      <c r="Q11" s="35">
        <v>0</v>
      </c>
      <c r="R11" s="38">
        <f>O11+P11-Q11</f>
        <v>244000000</v>
      </c>
      <c r="S11" s="41">
        <v>0</v>
      </c>
      <c r="T11" s="39">
        <v>0</v>
      </c>
      <c r="U11" s="35">
        <v>0</v>
      </c>
      <c r="V11" s="38">
        <v>0</v>
      </c>
      <c r="W11" s="57"/>
      <c r="X11" s="58"/>
    </row>
    <row r="12" spans="1:24" s="18" customFormat="1" ht="21" x14ac:dyDescent="0.4">
      <c r="A12" s="32">
        <v>3</v>
      </c>
      <c r="B12" s="33" t="s">
        <v>5</v>
      </c>
      <c r="C12" s="34">
        <v>2952000</v>
      </c>
      <c r="D12" s="61">
        <v>0</v>
      </c>
      <c r="E12" s="35">
        <v>0</v>
      </c>
      <c r="F12" s="36">
        <f t="shared" si="0"/>
        <v>2952000</v>
      </c>
      <c r="G12" s="37">
        <v>0</v>
      </c>
      <c r="H12" s="35">
        <v>0</v>
      </c>
      <c r="I12" s="35">
        <v>0</v>
      </c>
      <c r="J12" s="38">
        <f t="shared" si="1"/>
        <v>0</v>
      </c>
      <c r="K12" s="34">
        <v>0</v>
      </c>
      <c r="L12" s="35">
        <v>0</v>
      </c>
      <c r="M12" s="39">
        <v>0</v>
      </c>
      <c r="N12" s="36">
        <f t="shared" si="2"/>
        <v>0</v>
      </c>
      <c r="O12" s="37">
        <v>55402000</v>
      </c>
      <c r="P12" s="35">
        <v>0</v>
      </c>
      <c r="Q12" s="35">
        <v>0</v>
      </c>
      <c r="R12" s="38">
        <f t="shared" ref="R12:R38" si="3">O12+P12-Q12</f>
        <v>55402000</v>
      </c>
      <c r="S12" s="41">
        <v>0</v>
      </c>
      <c r="T12" s="39">
        <v>0</v>
      </c>
      <c r="U12" s="35">
        <v>0</v>
      </c>
      <c r="V12" s="38">
        <v>0</v>
      </c>
      <c r="W12" s="57"/>
      <c r="X12" s="58"/>
    </row>
    <row r="13" spans="1:24" s="18" customFormat="1" ht="21" x14ac:dyDescent="0.4">
      <c r="A13" s="32">
        <v>4</v>
      </c>
      <c r="B13" s="33" t="s">
        <v>6</v>
      </c>
      <c r="C13" s="34">
        <v>0</v>
      </c>
      <c r="D13" s="61">
        <v>0</v>
      </c>
      <c r="E13" s="35">
        <v>0</v>
      </c>
      <c r="F13" s="36">
        <f t="shared" si="0"/>
        <v>0</v>
      </c>
      <c r="G13" s="37">
        <v>0</v>
      </c>
      <c r="H13" s="35">
        <v>0</v>
      </c>
      <c r="I13" s="35">
        <v>0</v>
      </c>
      <c r="J13" s="38">
        <f t="shared" si="1"/>
        <v>0</v>
      </c>
      <c r="K13" s="34">
        <v>0</v>
      </c>
      <c r="L13" s="35">
        <v>0</v>
      </c>
      <c r="M13" s="39">
        <v>0</v>
      </c>
      <c r="N13" s="36">
        <f t="shared" si="2"/>
        <v>0</v>
      </c>
      <c r="O13" s="37">
        <v>0</v>
      </c>
      <c r="P13" s="35">
        <v>0</v>
      </c>
      <c r="Q13" s="35">
        <v>0</v>
      </c>
      <c r="R13" s="38">
        <f t="shared" si="3"/>
        <v>0</v>
      </c>
      <c r="S13" s="41">
        <v>0</v>
      </c>
      <c r="T13" s="39">
        <v>0</v>
      </c>
      <c r="U13" s="35">
        <v>0</v>
      </c>
      <c r="V13" s="38">
        <v>0</v>
      </c>
      <c r="W13" s="57"/>
      <c r="X13" s="58"/>
    </row>
    <row r="14" spans="1:24" s="18" customFormat="1" ht="21" x14ac:dyDescent="0.4">
      <c r="A14" s="32">
        <v>5</v>
      </c>
      <c r="B14" s="33" t="s">
        <v>7</v>
      </c>
      <c r="C14" s="34">
        <v>74032200</v>
      </c>
      <c r="D14" s="61">
        <v>0</v>
      </c>
      <c r="E14" s="35">
        <v>0</v>
      </c>
      <c r="F14" s="36">
        <f t="shared" si="0"/>
        <v>74032200</v>
      </c>
      <c r="G14" s="37">
        <v>5865544.2300000004</v>
      </c>
      <c r="H14" s="35">
        <v>0</v>
      </c>
      <c r="I14" s="35">
        <v>0</v>
      </c>
      <c r="J14" s="38">
        <f>G14+H14-I14</f>
        <v>5865544.2300000004</v>
      </c>
      <c r="K14" s="34">
        <v>0</v>
      </c>
      <c r="L14" s="35">
        <v>0</v>
      </c>
      <c r="M14" s="39">
        <v>0</v>
      </c>
      <c r="N14" s="36">
        <f t="shared" si="2"/>
        <v>0</v>
      </c>
      <c r="O14" s="37">
        <v>0</v>
      </c>
      <c r="P14" s="35">
        <v>0</v>
      </c>
      <c r="Q14" s="35">
        <v>0</v>
      </c>
      <c r="R14" s="38">
        <f t="shared" si="3"/>
        <v>0</v>
      </c>
      <c r="S14" s="41">
        <v>0</v>
      </c>
      <c r="T14" s="39">
        <v>0</v>
      </c>
      <c r="U14" s="35">
        <v>0</v>
      </c>
      <c r="V14" s="38">
        <v>0</v>
      </c>
      <c r="W14" s="57"/>
      <c r="X14" s="58"/>
    </row>
    <row r="15" spans="1:24" s="18" customFormat="1" ht="21" x14ac:dyDescent="0.4">
      <c r="A15" s="32">
        <v>6</v>
      </c>
      <c r="B15" s="33" t="s">
        <v>8</v>
      </c>
      <c r="C15" s="34">
        <v>0</v>
      </c>
      <c r="D15" s="61">
        <v>0</v>
      </c>
      <c r="E15" s="35">
        <v>0</v>
      </c>
      <c r="F15" s="36">
        <f t="shared" si="0"/>
        <v>0</v>
      </c>
      <c r="G15" s="37">
        <v>0</v>
      </c>
      <c r="H15" s="35">
        <v>0</v>
      </c>
      <c r="I15" s="35">
        <v>0</v>
      </c>
      <c r="J15" s="38">
        <f t="shared" si="1"/>
        <v>0</v>
      </c>
      <c r="K15" s="34">
        <v>0</v>
      </c>
      <c r="L15" s="35">
        <v>0</v>
      </c>
      <c r="M15" s="39">
        <v>0</v>
      </c>
      <c r="N15" s="36">
        <f t="shared" si="2"/>
        <v>0</v>
      </c>
      <c r="O15" s="37">
        <v>63766000</v>
      </c>
      <c r="P15" s="35">
        <v>0</v>
      </c>
      <c r="Q15" s="35">
        <v>7914000</v>
      </c>
      <c r="R15" s="38">
        <f t="shared" si="3"/>
        <v>55852000</v>
      </c>
      <c r="S15" s="41">
        <v>0</v>
      </c>
      <c r="T15" s="39">
        <v>0</v>
      </c>
      <c r="U15" s="35">
        <v>0</v>
      </c>
      <c r="V15" s="38">
        <v>0</v>
      </c>
      <c r="W15" s="57"/>
      <c r="X15" s="58"/>
    </row>
    <row r="16" spans="1:24" s="18" customFormat="1" ht="21" x14ac:dyDescent="0.4">
      <c r="A16" s="32">
        <v>7</v>
      </c>
      <c r="B16" s="33" t="s">
        <v>9</v>
      </c>
      <c r="C16" s="34">
        <v>990496</v>
      </c>
      <c r="D16" s="61">
        <v>0</v>
      </c>
      <c r="E16" s="35">
        <v>0</v>
      </c>
      <c r="F16" s="36">
        <f t="shared" si="0"/>
        <v>990496</v>
      </c>
      <c r="G16" s="37">
        <v>0</v>
      </c>
      <c r="H16" s="35">
        <v>0</v>
      </c>
      <c r="I16" s="35">
        <v>0</v>
      </c>
      <c r="J16" s="38">
        <f t="shared" si="1"/>
        <v>0</v>
      </c>
      <c r="K16" s="34">
        <v>0</v>
      </c>
      <c r="L16" s="35">
        <v>0</v>
      </c>
      <c r="M16" s="39">
        <v>0</v>
      </c>
      <c r="N16" s="36">
        <f t="shared" si="2"/>
        <v>0</v>
      </c>
      <c r="O16" s="37">
        <v>51879000</v>
      </c>
      <c r="P16" s="35">
        <v>0</v>
      </c>
      <c r="Q16" s="35">
        <v>0</v>
      </c>
      <c r="R16" s="38">
        <f t="shared" si="3"/>
        <v>51879000</v>
      </c>
      <c r="S16" s="41">
        <v>0</v>
      </c>
      <c r="T16" s="39">
        <v>0</v>
      </c>
      <c r="U16" s="35">
        <v>0</v>
      </c>
      <c r="V16" s="38">
        <v>0</v>
      </c>
      <c r="W16" s="57"/>
      <c r="X16" s="58"/>
    </row>
    <row r="17" spans="1:24" s="18" customFormat="1" ht="21.6" customHeight="1" x14ac:dyDescent="0.4">
      <c r="A17" s="32">
        <v>8</v>
      </c>
      <c r="B17" s="33" t="s">
        <v>10</v>
      </c>
      <c r="C17" s="34">
        <v>0</v>
      </c>
      <c r="D17" s="61">
        <v>0</v>
      </c>
      <c r="E17" s="35">
        <v>0</v>
      </c>
      <c r="F17" s="36">
        <f t="shared" si="0"/>
        <v>0</v>
      </c>
      <c r="G17" s="37">
        <v>0</v>
      </c>
      <c r="H17" s="35">
        <v>0</v>
      </c>
      <c r="I17" s="35">
        <v>0</v>
      </c>
      <c r="J17" s="38">
        <f t="shared" si="1"/>
        <v>0</v>
      </c>
      <c r="K17" s="34">
        <v>0</v>
      </c>
      <c r="L17" s="35">
        <v>0</v>
      </c>
      <c r="M17" s="39">
        <v>0</v>
      </c>
      <c r="N17" s="36">
        <f t="shared" si="2"/>
        <v>0</v>
      </c>
      <c r="O17" s="37">
        <v>0</v>
      </c>
      <c r="P17" s="35">
        <v>0</v>
      </c>
      <c r="Q17" s="35">
        <v>0</v>
      </c>
      <c r="R17" s="38">
        <f t="shared" si="3"/>
        <v>0</v>
      </c>
      <c r="S17" s="41">
        <v>0</v>
      </c>
      <c r="T17" s="39">
        <v>0</v>
      </c>
      <c r="U17" s="35">
        <v>0</v>
      </c>
      <c r="V17" s="38">
        <v>0</v>
      </c>
      <c r="W17" s="57"/>
      <c r="X17" s="58"/>
    </row>
    <row r="18" spans="1:24" s="18" customFormat="1" ht="21.6" customHeight="1" x14ac:dyDescent="0.4">
      <c r="A18" s="32">
        <v>9</v>
      </c>
      <c r="B18" s="33" t="s">
        <v>11</v>
      </c>
      <c r="C18" s="34">
        <v>2668000</v>
      </c>
      <c r="D18" s="61">
        <v>0</v>
      </c>
      <c r="E18" s="35">
        <v>0</v>
      </c>
      <c r="F18" s="36">
        <f t="shared" si="0"/>
        <v>2668000</v>
      </c>
      <c r="G18" s="37">
        <v>0</v>
      </c>
      <c r="H18" s="35">
        <v>0</v>
      </c>
      <c r="I18" s="35">
        <v>0</v>
      </c>
      <c r="J18" s="38">
        <f t="shared" si="1"/>
        <v>0</v>
      </c>
      <c r="K18" s="34">
        <v>0</v>
      </c>
      <c r="L18" s="35">
        <v>0</v>
      </c>
      <c r="M18" s="39">
        <v>0</v>
      </c>
      <c r="N18" s="36">
        <f t="shared" si="2"/>
        <v>0</v>
      </c>
      <c r="O18" s="37">
        <v>0</v>
      </c>
      <c r="P18" s="35">
        <v>0</v>
      </c>
      <c r="Q18" s="35">
        <v>0</v>
      </c>
      <c r="R18" s="38">
        <f t="shared" si="3"/>
        <v>0</v>
      </c>
      <c r="S18" s="41">
        <v>0</v>
      </c>
      <c r="T18" s="39">
        <v>0</v>
      </c>
      <c r="U18" s="35">
        <v>0</v>
      </c>
      <c r="V18" s="38">
        <v>0</v>
      </c>
      <c r="W18" s="57"/>
      <c r="X18" s="58"/>
    </row>
    <row r="19" spans="1:24" s="18" customFormat="1" ht="21" x14ac:dyDescent="0.4">
      <c r="A19" s="32">
        <v>10</v>
      </c>
      <c r="B19" s="33" t="s">
        <v>12</v>
      </c>
      <c r="C19" s="34">
        <v>6557300</v>
      </c>
      <c r="D19" s="61">
        <v>0</v>
      </c>
      <c r="E19" s="35">
        <v>0</v>
      </c>
      <c r="F19" s="36">
        <f t="shared" si="0"/>
        <v>6557300</v>
      </c>
      <c r="G19" s="37">
        <v>5389000</v>
      </c>
      <c r="H19" s="35">
        <v>0</v>
      </c>
      <c r="I19" s="35">
        <v>0</v>
      </c>
      <c r="J19" s="38">
        <f t="shared" si="1"/>
        <v>5389000</v>
      </c>
      <c r="K19" s="34">
        <v>0</v>
      </c>
      <c r="L19" s="35">
        <v>0</v>
      </c>
      <c r="M19" s="39">
        <v>0</v>
      </c>
      <c r="N19" s="36">
        <f t="shared" si="2"/>
        <v>0</v>
      </c>
      <c r="O19" s="37">
        <v>20000000</v>
      </c>
      <c r="P19" s="35">
        <v>0</v>
      </c>
      <c r="Q19" s="35">
        <v>0</v>
      </c>
      <c r="R19" s="38">
        <f t="shared" si="3"/>
        <v>20000000</v>
      </c>
      <c r="S19" s="41">
        <v>0</v>
      </c>
      <c r="T19" s="39">
        <v>0</v>
      </c>
      <c r="U19" s="35">
        <v>0</v>
      </c>
      <c r="V19" s="38">
        <v>0</v>
      </c>
      <c r="W19" s="57"/>
      <c r="X19" s="58"/>
    </row>
    <row r="20" spans="1:24" s="18" customFormat="1" ht="21" x14ac:dyDescent="0.4">
      <c r="A20" s="32">
        <v>11</v>
      </c>
      <c r="B20" s="33" t="s">
        <v>13</v>
      </c>
      <c r="C20" s="34">
        <v>0</v>
      </c>
      <c r="D20" s="61">
        <v>0</v>
      </c>
      <c r="E20" s="35">
        <v>0</v>
      </c>
      <c r="F20" s="36">
        <f t="shared" si="0"/>
        <v>0</v>
      </c>
      <c r="G20" s="37">
        <v>0</v>
      </c>
      <c r="H20" s="35">
        <v>0</v>
      </c>
      <c r="I20" s="35">
        <v>0</v>
      </c>
      <c r="J20" s="38">
        <f t="shared" si="1"/>
        <v>0</v>
      </c>
      <c r="K20" s="34">
        <v>0</v>
      </c>
      <c r="L20" s="35">
        <v>0</v>
      </c>
      <c r="M20" s="39">
        <v>0</v>
      </c>
      <c r="N20" s="36">
        <f t="shared" si="2"/>
        <v>0</v>
      </c>
      <c r="O20" s="37">
        <v>0</v>
      </c>
      <c r="P20" s="35">
        <v>0</v>
      </c>
      <c r="Q20" s="35">
        <v>0</v>
      </c>
      <c r="R20" s="38">
        <f t="shared" si="3"/>
        <v>0</v>
      </c>
      <c r="S20" s="41">
        <v>0</v>
      </c>
      <c r="T20" s="39">
        <v>0</v>
      </c>
      <c r="U20" s="35">
        <v>0</v>
      </c>
      <c r="V20" s="38">
        <v>0</v>
      </c>
      <c r="W20" s="57"/>
      <c r="X20" s="58"/>
    </row>
    <row r="21" spans="1:24" s="18" customFormat="1" ht="21" x14ac:dyDescent="0.4">
      <c r="A21" s="32">
        <v>12</v>
      </c>
      <c r="B21" s="33" t="s">
        <v>14</v>
      </c>
      <c r="C21" s="34">
        <v>0</v>
      </c>
      <c r="D21" s="61">
        <v>0</v>
      </c>
      <c r="E21" s="35">
        <v>0</v>
      </c>
      <c r="F21" s="36">
        <f t="shared" si="0"/>
        <v>0</v>
      </c>
      <c r="G21" s="37">
        <v>0</v>
      </c>
      <c r="H21" s="35">
        <v>0</v>
      </c>
      <c r="I21" s="35">
        <v>0</v>
      </c>
      <c r="J21" s="38">
        <f t="shared" si="1"/>
        <v>0</v>
      </c>
      <c r="K21" s="34">
        <v>0</v>
      </c>
      <c r="L21" s="35">
        <v>0</v>
      </c>
      <c r="M21" s="39">
        <v>0</v>
      </c>
      <c r="N21" s="36">
        <f t="shared" si="2"/>
        <v>0</v>
      </c>
      <c r="O21" s="37">
        <v>12500000</v>
      </c>
      <c r="P21" s="35">
        <v>0</v>
      </c>
      <c r="Q21" s="35">
        <v>1000000</v>
      </c>
      <c r="R21" s="38">
        <f t="shared" si="3"/>
        <v>11500000</v>
      </c>
      <c r="S21" s="37">
        <v>0</v>
      </c>
      <c r="T21" s="39">
        <v>0</v>
      </c>
      <c r="U21" s="35">
        <v>0</v>
      </c>
      <c r="V21" s="38">
        <v>0</v>
      </c>
      <c r="W21" s="57"/>
      <c r="X21" s="58"/>
    </row>
    <row r="22" spans="1:24" s="18" customFormat="1" ht="21" x14ac:dyDescent="0.4">
      <c r="A22" s="32">
        <v>13</v>
      </c>
      <c r="B22" s="33" t="s">
        <v>15</v>
      </c>
      <c r="C22" s="34">
        <v>0</v>
      </c>
      <c r="D22" s="61">
        <v>0</v>
      </c>
      <c r="E22" s="35">
        <v>0</v>
      </c>
      <c r="F22" s="36">
        <f t="shared" si="0"/>
        <v>0</v>
      </c>
      <c r="G22" s="37">
        <v>3669000</v>
      </c>
      <c r="H22" s="35">
        <v>0</v>
      </c>
      <c r="I22" s="35">
        <v>0</v>
      </c>
      <c r="J22" s="38">
        <f t="shared" si="1"/>
        <v>3669000</v>
      </c>
      <c r="K22" s="34">
        <v>0</v>
      </c>
      <c r="L22" s="35">
        <v>0</v>
      </c>
      <c r="M22" s="39">
        <v>0</v>
      </c>
      <c r="N22" s="36">
        <f t="shared" si="2"/>
        <v>0</v>
      </c>
      <c r="O22" s="37">
        <v>35530175.789999999</v>
      </c>
      <c r="P22" s="35">
        <v>0</v>
      </c>
      <c r="Q22" s="35">
        <v>0</v>
      </c>
      <c r="R22" s="38">
        <f t="shared" si="3"/>
        <v>35530175.789999999</v>
      </c>
      <c r="S22" s="41">
        <v>0</v>
      </c>
      <c r="T22" s="39">
        <v>0</v>
      </c>
      <c r="U22" s="35">
        <v>0</v>
      </c>
      <c r="V22" s="38">
        <v>0</v>
      </c>
      <c r="W22" s="57"/>
      <c r="X22" s="58"/>
    </row>
    <row r="23" spans="1:24" s="18" customFormat="1" ht="21" x14ac:dyDescent="0.4">
      <c r="A23" s="32">
        <v>14</v>
      </c>
      <c r="B23" s="33" t="s">
        <v>16</v>
      </c>
      <c r="C23" s="34">
        <v>4927000</v>
      </c>
      <c r="D23" s="61">
        <v>0</v>
      </c>
      <c r="E23" s="35">
        <v>0</v>
      </c>
      <c r="F23" s="36">
        <f t="shared" si="0"/>
        <v>4927000</v>
      </c>
      <c r="G23" s="37">
        <v>2763000</v>
      </c>
      <c r="H23" s="35">
        <v>0</v>
      </c>
      <c r="I23" s="35">
        <v>0</v>
      </c>
      <c r="J23" s="38">
        <f t="shared" si="1"/>
        <v>2763000</v>
      </c>
      <c r="K23" s="34">
        <v>0</v>
      </c>
      <c r="L23" s="35">
        <v>0</v>
      </c>
      <c r="M23" s="39">
        <v>0</v>
      </c>
      <c r="N23" s="36">
        <f t="shared" si="2"/>
        <v>0</v>
      </c>
      <c r="O23" s="37">
        <v>0</v>
      </c>
      <c r="P23" s="35">
        <v>0</v>
      </c>
      <c r="Q23" s="35">
        <v>0</v>
      </c>
      <c r="R23" s="38">
        <f t="shared" si="3"/>
        <v>0</v>
      </c>
      <c r="S23" s="41">
        <v>0</v>
      </c>
      <c r="T23" s="39">
        <v>0</v>
      </c>
      <c r="U23" s="35">
        <v>0</v>
      </c>
      <c r="V23" s="38">
        <v>0</v>
      </c>
      <c r="W23" s="57"/>
      <c r="X23" s="58"/>
    </row>
    <row r="24" spans="1:24" s="18" customFormat="1" ht="21" x14ac:dyDescent="0.4">
      <c r="A24" s="32">
        <v>15</v>
      </c>
      <c r="B24" s="33" t="s">
        <v>17</v>
      </c>
      <c r="C24" s="34">
        <v>0</v>
      </c>
      <c r="D24" s="63">
        <v>0</v>
      </c>
      <c r="E24" s="35">
        <v>0</v>
      </c>
      <c r="F24" s="36">
        <f t="shared" si="0"/>
        <v>0</v>
      </c>
      <c r="G24" s="37">
        <v>0</v>
      </c>
      <c r="H24" s="35">
        <v>0</v>
      </c>
      <c r="I24" s="35">
        <v>0</v>
      </c>
      <c r="J24" s="38">
        <f t="shared" si="1"/>
        <v>0</v>
      </c>
      <c r="K24" s="34">
        <v>0</v>
      </c>
      <c r="L24" s="35">
        <v>0</v>
      </c>
      <c r="M24" s="39">
        <v>0</v>
      </c>
      <c r="N24" s="36">
        <f t="shared" si="2"/>
        <v>0</v>
      </c>
      <c r="O24" s="37">
        <v>0</v>
      </c>
      <c r="P24" s="35">
        <v>0</v>
      </c>
      <c r="Q24" s="35">
        <v>0</v>
      </c>
      <c r="R24" s="38">
        <f t="shared" si="3"/>
        <v>0</v>
      </c>
      <c r="S24" s="41">
        <v>0</v>
      </c>
      <c r="T24" s="39">
        <v>0</v>
      </c>
      <c r="U24" s="35">
        <v>0</v>
      </c>
      <c r="V24" s="38">
        <v>0</v>
      </c>
      <c r="W24" s="57"/>
      <c r="X24" s="58"/>
    </row>
    <row r="25" spans="1:24" s="18" customFormat="1" ht="21" x14ac:dyDescent="0.4">
      <c r="A25" s="32">
        <v>16</v>
      </c>
      <c r="B25" s="33" t="s">
        <v>18</v>
      </c>
      <c r="C25" s="34">
        <v>0</v>
      </c>
      <c r="D25" s="61">
        <v>0</v>
      </c>
      <c r="E25" s="35">
        <v>0</v>
      </c>
      <c r="F25" s="36">
        <f t="shared" si="0"/>
        <v>0</v>
      </c>
      <c r="G25" s="37">
        <v>2284500</v>
      </c>
      <c r="H25" s="35">
        <v>0</v>
      </c>
      <c r="I25" s="35">
        <v>0</v>
      </c>
      <c r="J25" s="38">
        <f t="shared" si="1"/>
        <v>2284500</v>
      </c>
      <c r="K25" s="34">
        <v>0</v>
      </c>
      <c r="L25" s="35">
        <v>0</v>
      </c>
      <c r="M25" s="39">
        <v>0</v>
      </c>
      <c r="N25" s="36">
        <f t="shared" si="2"/>
        <v>0</v>
      </c>
      <c r="O25" s="37">
        <v>0</v>
      </c>
      <c r="P25" s="35">
        <v>0</v>
      </c>
      <c r="Q25" s="35">
        <v>0</v>
      </c>
      <c r="R25" s="38">
        <f t="shared" si="3"/>
        <v>0</v>
      </c>
      <c r="S25" s="41">
        <v>0</v>
      </c>
      <c r="T25" s="39">
        <v>0</v>
      </c>
      <c r="U25" s="35">
        <v>0</v>
      </c>
      <c r="V25" s="38">
        <v>0</v>
      </c>
      <c r="W25" s="57"/>
      <c r="X25" s="58"/>
    </row>
    <row r="26" spans="1:24" s="18" customFormat="1" ht="21" x14ac:dyDescent="0.4">
      <c r="A26" s="32">
        <v>17</v>
      </c>
      <c r="B26" s="33" t="s">
        <v>19</v>
      </c>
      <c r="C26" s="34">
        <v>4278000</v>
      </c>
      <c r="D26" s="61">
        <v>0</v>
      </c>
      <c r="E26" s="35">
        <v>0</v>
      </c>
      <c r="F26" s="36">
        <f t="shared" si="0"/>
        <v>4278000</v>
      </c>
      <c r="G26" s="37">
        <v>0</v>
      </c>
      <c r="H26" s="35">
        <v>0</v>
      </c>
      <c r="I26" s="35">
        <v>0</v>
      </c>
      <c r="J26" s="38">
        <f t="shared" si="1"/>
        <v>0</v>
      </c>
      <c r="K26" s="34">
        <v>0</v>
      </c>
      <c r="L26" s="35">
        <v>0</v>
      </c>
      <c r="M26" s="39">
        <v>0</v>
      </c>
      <c r="N26" s="36">
        <f t="shared" si="2"/>
        <v>0</v>
      </c>
      <c r="O26" s="37">
        <v>0</v>
      </c>
      <c r="P26" s="35">
        <v>0</v>
      </c>
      <c r="Q26" s="35">
        <v>0</v>
      </c>
      <c r="R26" s="38">
        <f t="shared" si="3"/>
        <v>0</v>
      </c>
      <c r="S26" s="41">
        <v>0</v>
      </c>
      <c r="T26" s="39">
        <v>0</v>
      </c>
      <c r="U26" s="35">
        <v>0</v>
      </c>
      <c r="V26" s="38">
        <v>0</v>
      </c>
      <c r="W26" s="57"/>
      <c r="X26" s="58"/>
    </row>
    <row r="27" spans="1:24" s="18" customFormat="1" ht="21" x14ac:dyDescent="0.4">
      <c r="A27" s="32">
        <v>18</v>
      </c>
      <c r="B27" s="33" t="s">
        <v>20</v>
      </c>
      <c r="C27" s="34">
        <v>0</v>
      </c>
      <c r="D27" s="61">
        <v>0</v>
      </c>
      <c r="E27" s="35">
        <v>0</v>
      </c>
      <c r="F27" s="36">
        <f t="shared" si="0"/>
        <v>0</v>
      </c>
      <c r="G27" s="37">
        <v>2817000</v>
      </c>
      <c r="H27" s="35">
        <v>0</v>
      </c>
      <c r="I27" s="35">
        <v>0</v>
      </c>
      <c r="J27" s="38">
        <f>G27+H27-I27</f>
        <v>2817000</v>
      </c>
      <c r="K27" s="34">
        <v>0</v>
      </c>
      <c r="L27" s="35">
        <v>0</v>
      </c>
      <c r="M27" s="39">
        <v>0</v>
      </c>
      <c r="N27" s="36">
        <f t="shared" si="2"/>
        <v>0</v>
      </c>
      <c r="O27" s="37">
        <v>15000000</v>
      </c>
      <c r="P27" s="35">
        <v>0</v>
      </c>
      <c r="Q27" s="35">
        <v>0</v>
      </c>
      <c r="R27" s="38">
        <f t="shared" si="3"/>
        <v>15000000</v>
      </c>
      <c r="S27" s="41">
        <v>0</v>
      </c>
      <c r="T27" s="39">
        <v>0</v>
      </c>
      <c r="U27" s="35">
        <v>0</v>
      </c>
      <c r="V27" s="38">
        <v>0</v>
      </c>
      <c r="W27" s="57"/>
      <c r="X27" s="58"/>
    </row>
    <row r="28" spans="1:24" s="18" customFormat="1" ht="21" x14ac:dyDescent="0.4">
      <c r="A28" s="32">
        <v>19</v>
      </c>
      <c r="B28" s="33" t="s">
        <v>21</v>
      </c>
      <c r="C28" s="34">
        <v>0</v>
      </c>
      <c r="D28" s="61">
        <v>0</v>
      </c>
      <c r="E28" s="35">
        <v>0</v>
      </c>
      <c r="F28" s="36">
        <f t="shared" si="0"/>
        <v>0</v>
      </c>
      <c r="G28" s="37">
        <v>0</v>
      </c>
      <c r="H28" s="35">
        <v>0</v>
      </c>
      <c r="I28" s="35">
        <v>0</v>
      </c>
      <c r="J28" s="38">
        <f t="shared" si="1"/>
        <v>0</v>
      </c>
      <c r="K28" s="34">
        <v>0</v>
      </c>
      <c r="L28" s="35">
        <v>0</v>
      </c>
      <c r="M28" s="39">
        <v>0</v>
      </c>
      <c r="N28" s="36">
        <f t="shared" si="2"/>
        <v>0</v>
      </c>
      <c r="O28" s="37">
        <v>0</v>
      </c>
      <c r="P28" s="35">
        <v>0</v>
      </c>
      <c r="Q28" s="35">
        <v>0</v>
      </c>
      <c r="R28" s="38">
        <f t="shared" si="3"/>
        <v>0</v>
      </c>
      <c r="S28" s="41">
        <v>0</v>
      </c>
      <c r="T28" s="39">
        <v>0</v>
      </c>
      <c r="U28" s="35">
        <v>0</v>
      </c>
      <c r="V28" s="38">
        <v>0</v>
      </c>
      <c r="W28" s="57"/>
      <c r="X28" s="58"/>
    </row>
    <row r="29" spans="1:24" s="18" customFormat="1" ht="21" x14ac:dyDescent="0.4">
      <c r="A29" s="32">
        <v>20</v>
      </c>
      <c r="B29" s="33" t="s">
        <v>22</v>
      </c>
      <c r="C29" s="34">
        <v>0</v>
      </c>
      <c r="D29" s="61">
        <v>0</v>
      </c>
      <c r="E29" s="35">
        <v>0</v>
      </c>
      <c r="F29" s="36">
        <f t="shared" si="0"/>
        <v>0</v>
      </c>
      <c r="G29" s="37">
        <v>0</v>
      </c>
      <c r="H29" s="35">
        <v>0</v>
      </c>
      <c r="I29" s="35">
        <v>0</v>
      </c>
      <c r="J29" s="38">
        <f t="shared" si="1"/>
        <v>0</v>
      </c>
      <c r="K29" s="34">
        <v>0</v>
      </c>
      <c r="L29" s="35">
        <v>0</v>
      </c>
      <c r="M29" s="39">
        <v>0</v>
      </c>
      <c r="N29" s="36">
        <f t="shared" si="2"/>
        <v>0</v>
      </c>
      <c r="O29" s="37">
        <v>0</v>
      </c>
      <c r="P29" s="35">
        <v>0</v>
      </c>
      <c r="Q29" s="35">
        <v>0</v>
      </c>
      <c r="R29" s="38">
        <f t="shared" si="3"/>
        <v>0</v>
      </c>
      <c r="S29" s="41">
        <v>0</v>
      </c>
      <c r="T29" s="39">
        <v>0</v>
      </c>
      <c r="U29" s="35">
        <v>0</v>
      </c>
      <c r="V29" s="38">
        <v>0</v>
      </c>
      <c r="W29" s="57"/>
      <c r="X29" s="58"/>
    </row>
    <row r="30" spans="1:24" s="18" customFormat="1" ht="21" x14ac:dyDescent="0.4">
      <c r="A30" s="32">
        <v>21</v>
      </c>
      <c r="B30" s="33" t="s">
        <v>23</v>
      </c>
      <c r="C30" s="34">
        <v>0</v>
      </c>
      <c r="D30" s="61">
        <v>0</v>
      </c>
      <c r="E30" s="35">
        <v>0</v>
      </c>
      <c r="F30" s="36">
        <f t="shared" si="0"/>
        <v>0</v>
      </c>
      <c r="G30" s="37">
        <v>0</v>
      </c>
      <c r="H30" s="35">
        <v>0</v>
      </c>
      <c r="I30" s="35">
        <v>0</v>
      </c>
      <c r="J30" s="38">
        <f t="shared" si="1"/>
        <v>0</v>
      </c>
      <c r="K30" s="34">
        <v>0</v>
      </c>
      <c r="L30" s="35">
        <v>0</v>
      </c>
      <c r="M30" s="39">
        <v>0</v>
      </c>
      <c r="N30" s="36">
        <f t="shared" si="2"/>
        <v>0</v>
      </c>
      <c r="O30" s="37">
        <v>0</v>
      </c>
      <c r="P30" s="35">
        <v>0</v>
      </c>
      <c r="Q30" s="35">
        <v>0</v>
      </c>
      <c r="R30" s="38">
        <f t="shared" si="3"/>
        <v>0</v>
      </c>
      <c r="S30" s="41">
        <v>0</v>
      </c>
      <c r="T30" s="39">
        <v>0</v>
      </c>
      <c r="U30" s="35">
        <v>0</v>
      </c>
      <c r="V30" s="38">
        <v>0</v>
      </c>
      <c r="W30" s="57"/>
      <c r="X30" s="58"/>
    </row>
    <row r="31" spans="1:24" s="18" customFormat="1" ht="21" x14ac:dyDescent="0.4">
      <c r="A31" s="32">
        <v>22</v>
      </c>
      <c r="B31" s="33" t="s">
        <v>24</v>
      </c>
      <c r="C31" s="34">
        <v>0</v>
      </c>
      <c r="D31" s="61">
        <v>0</v>
      </c>
      <c r="E31" s="35">
        <v>0</v>
      </c>
      <c r="F31" s="36">
        <f t="shared" si="0"/>
        <v>0</v>
      </c>
      <c r="G31" s="37">
        <v>0</v>
      </c>
      <c r="H31" s="35">
        <v>0</v>
      </c>
      <c r="I31" s="35">
        <v>0</v>
      </c>
      <c r="J31" s="38">
        <f t="shared" si="1"/>
        <v>0</v>
      </c>
      <c r="K31" s="34">
        <v>0</v>
      </c>
      <c r="L31" s="35">
        <v>0</v>
      </c>
      <c r="M31" s="39">
        <v>0</v>
      </c>
      <c r="N31" s="36">
        <f t="shared" si="2"/>
        <v>0</v>
      </c>
      <c r="O31" s="37">
        <v>0</v>
      </c>
      <c r="P31" s="35">
        <v>0</v>
      </c>
      <c r="Q31" s="35">
        <v>0</v>
      </c>
      <c r="R31" s="38">
        <f t="shared" si="3"/>
        <v>0</v>
      </c>
      <c r="S31" s="41">
        <v>0</v>
      </c>
      <c r="T31" s="39">
        <v>0</v>
      </c>
      <c r="U31" s="35">
        <v>0</v>
      </c>
      <c r="V31" s="38">
        <v>0</v>
      </c>
      <c r="W31" s="57"/>
      <c r="X31" s="58"/>
    </row>
    <row r="32" spans="1:24" s="18" customFormat="1" ht="21" x14ac:dyDescent="0.4">
      <c r="A32" s="32">
        <v>23</v>
      </c>
      <c r="B32" s="33" t="s">
        <v>25</v>
      </c>
      <c r="C32" s="34">
        <v>0</v>
      </c>
      <c r="D32" s="61">
        <v>0</v>
      </c>
      <c r="E32" s="35">
        <v>0</v>
      </c>
      <c r="F32" s="36">
        <f t="shared" si="0"/>
        <v>0</v>
      </c>
      <c r="G32" s="37">
        <v>0</v>
      </c>
      <c r="H32" s="35">
        <v>0</v>
      </c>
      <c r="I32" s="35">
        <v>0</v>
      </c>
      <c r="J32" s="38">
        <f t="shared" si="1"/>
        <v>0</v>
      </c>
      <c r="K32" s="34">
        <v>0</v>
      </c>
      <c r="L32" s="35">
        <v>0</v>
      </c>
      <c r="M32" s="39">
        <v>0</v>
      </c>
      <c r="N32" s="36">
        <f t="shared" si="2"/>
        <v>0</v>
      </c>
      <c r="O32" s="37">
        <v>0</v>
      </c>
      <c r="P32" s="35">
        <v>0</v>
      </c>
      <c r="Q32" s="35">
        <v>0</v>
      </c>
      <c r="R32" s="38">
        <f t="shared" si="3"/>
        <v>0</v>
      </c>
      <c r="S32" s="41">
        <v>0</v>
      </c>
      <c r="T32" s="39">
        <v>0</v>
      </c>
      <c r="U32" s="35">
        <v>0</v>
      </c>
      <c r="V32" s="38">
        <v>0</v>
      </c>
      <c r="W32" s="57"/>
      <c r="X32" s="58"/>
    </row>
    <row r="33" spans="1:24" s="18" customFormat="1" ht="21" x14ac:dyDescent="0.4">
      <c r="A33" s="32">
        <v>24</v>
      </c>
      <c r="B33" s="33" t="s">
        <v>26</v>
      </c>
      <c r="C33" s="34">
        <v>0</v>
      </c>
      <c r="D33" s="61">
        <v>0</v>
      </c>
      <c r="E33" s="35">
        <v>0</v>
      </c>
      <c r="F33" s="36">
        <f t="shared" si="0"/>
        <v>0</v>
      </c>
      <c r="G33" s="37">
        <v>0</v>
      </c>
      <c r="H33" s="35">
        <v>0</v>
      </c>
      <c r="I33" s="35">
        <v>0</v>
      </c>
      <c r="J33" s="38">
        <f t="shared" si="1"/>
        <v>0</v>
      </c>
      <c r="K33" s="34">
        <v>0</v>
      </c>
      <c r="L33" s="35">
        <v>0</v>
      </c>
      <c r="M33" s="39">
        <v>0</v>
      </c>
      <c r="N33" s="36">
        <f>K33+L33-M33</f>
        <v>0</v>
      </c>
      <c r="O33" s="37">
        <v>0</v>
      </c>
      <c r="P33" s="35">
        <v>0</v>
      </c>
      <c r="Q33" s="35">
        <v>0</v>
      </c>
      <c r="R33" s="38">
        <f t="shared" si="3"/>
        <v>0</v>
      </c>
      <c r="S33" s="41">
        <v>0</v>
      </c>
      <c r="T33" s="39">
        <v>0</v>
      </c>
      <c r="U33" s="35">
        <v>0</v>
      </c>
      <c r="V33" s="38">
        <v>0</v>
      </c>
      <c r="W33" s="57"/>
      <c r="X33" s="58"/>
    </row>
    <row r="34" spans="1:24" s="18" customFormat="1" ht="21" x14ac:dyDescent="0.4">
      <c r="A34" s="32">
        <v>25</v>
      </c>
      <c r="B34" s="33" t="s">
        <v>27</v>
      </c>
      <c r="C34" s="34">
        <v>0</v>
      </c>
      <c r="D34" s="61">
        <v>0</v>
      </c>
      <c r="E34" s="35">
        <v>0</v>
      </c>
      <c r="F34" s="36">
        <f t="shared" si="0"/>
        <v>0</v>
      </c>
      <c r="G34" s="37">
        <v>0</v>
      </c>
      <c r="H34" s="35">
        <v>0</v>
      </c>
      <c r="I34" s="35">
        <v>0</v>
      </c>
      <c r="J34" s="38">
        <f t="shared" si="1"/>
        <v>0</v>
      </c>
      <c r="K34" s="34">
        <v>0</v>
      </c>
      <c r="L34" s="35">
        <v>0</v>
      </c>
      <c r="M34" s="39">
        <v>0</v>
      </c>
      <c r="N34" s="36">
        <f t="shared" ref="N34:N36" si="4">K34+L34-M34</f>
        <v>0</v>
      </c>
      <c r="O34" s="37">
        <v>8122000</v>
      </c>
      <c r="P34" s="35">
        <v>0</v>
      </c>
      <c r="Q34" s="35">
        <v>580143</v>
      </c>
      <c r="R34" s="38">
        <f>O34+P34-Q34</f>
        <v>7541857</v>
      </c>
      <c r="S34" s="41">
        <v>0</v>
      </c>
      <c r="T34" s="39">
        <v>0</v>
      </c>
      <c r="U34" s="35">
        <v>0</v>
      </c>
      <c r="V34" s="38">
        <v>0</v>
      </c>
      <c r="W34" s="57"/>
      <c r="X34" s="58"/>
    </row>
    <row r="35" spans="1:24" s="18" customFormat="1" ht="18.75" customHeight="1" x14ac:dyDescent="0.4">
      <c r="A35" s="32">
        <v>26</v>
      </c>
      <c r="B35" s="33" t="s">
        <v>28</v>
      </c>
      <c r="C35" s="34">
        <v>0</v>
      </c>
      <c r="D35" s="61">
        <v>0</v>
      </c>
      <c r="E35" s="35">
        <v>0</v>
      </c>
      <c r="F35" s="36">
        <f t="shared" si="0"/>
        <v>0</v>
      </c>
      <c r="G35" s="42">
        <v>0</v>
      </c>
      <c r="H35" s="37">
        <v>0</v>
      </c>
      <c r="I35" s="35">
        <v>0</v>
      </c>
      <c r="J35" s="38">
        <f t="shared" si="1"/>
        <v>0</v>
      </c>
      <c r="K35" s="34">
        <v>0</v>
      </c>
      <c r="L35" s="37">
        <v>0</v>
      </c>
      <c r="M35" s="39">
        <v>0</v>
      </c>
      <c r="N35" s="36">
        <f t="shared" si="4"/>
        <v>0</v>
      </c>
      <c r="O35" s="37">
        <v>0</v>
      </c>
      <c r="P35" s="35">
        <v>0</v>
      </c>
      <c r="Q35" s="35">
        <v>0</v>
      </c>
      <c r="R35" s="38">
        <f t="shared" si="3"/>
        <v>0</v>
      </c>
      <c r="S35" s="41">
        <v>0</v>
      </c>
      <c r="T35" s="39">
        <v>0</v>
      </c>
      <c r="U35" s="35">
        <v>0</v>
      </c>
      <c r="V35" s="38">
        <v>0</v>
      </c>
      <c r="W35" s="57"/>
      <c r="X35" s="58"/>
    </row>
    <row r="36" spans="1:24" s="18" customFormat="1" ht="21" x14ac:dyDescent="0.4">
      <c r="A36" s="32">
        <v>27</v>
      </c>
      <c r="B36" s="33" t="s">
        <v>29</v>
      </c>
      <c r="C36" s="34">
        <v>0</v>
      </c>
      <c r="D36" s="61">
        <v>0</v>
      </c>
      <c r="E36" s="35">
        <v>0</v>
      </c>
      <c r="F36" s="36">
        <f t="shared" si="0"/>
        <v>0</v>
      </c>
      <c r="G36" s="42">
        <v>0</v>
      </c>
      <c r="H36" s="37">
        <v>0</v>
      </c>
      <c r="I36" s="35">
        <v>0</v>
      </c>
      <c r="J36" s="38">
        <f t="shared" si="1"/>
        <v>0</v>
      </c>
      <c r="K36" s="34">
        <v>0</v>
      </c>
      <c r="L36" s="37">
        <v>0</v>
      </c>
      <c r="M36" s="39">
        <v>0</v>
      </c>
      <c r="N36" s="36">
        <f t="shared" si="4"/>
        <v>0</v>
      </c>
      <c r="O36" s="37">
        <v>0</v>
      </c>
      <c r="P36" s="35">
        <v>0</v>
      </c>
      <c r="Q36" s="35">
        <v>0</v>
      </c>
      <c r="R36" s="38">
        <f t="shared" si="3"/>
        <v>0</v>
      </c>
      <c r="S36" s="41">
        <v>0</v>
      </c>
      <c r="T36" s="39">
        <v>0</v>
      </c>
      <c r="U36" s="35">
        <v>0</v>
      </c>
      <c r="V36" s="38">
        <v>0</v>
      </c>
      <c r="W36" s="57"/>
      <c r="X36" s="58"/>
    </row>
    <row r="37" spans="1:24" s="18" customFormat="1" ht="21" x14ac:dyDescent="0.4">
      <c r="A37" s="32">
        <v>28</v>
      </c>
      <c r="B37" s="33" t="s">
        <v>30</v>
      </c>
      <c r="C37" s="34">
        <v>0</v>
      </c>
      <c r="D37" s="61">
        <v>0</v>
      </c>
      <c r="E37" s="35">
        <v>0</v>
      </c>
      <c r="F37" s="36">
        <f t="shared" si="0"/>
        <v>0</v>
      </c>
      <c r="G37" s="42">
        <v>0</v>
      </c>
      <c r="H37" s="37">
        <v>0</v>
      </c>
      <c r="I37" s="35">
        <v>0</v>
      </c>
      <c r="J37" s="38">
        <f t="shared" si="1"/>
        <v>0</v>
      </c>
      <c r="K37" s="34">
        <v>0</v>
      </c>
      <c r="L37" s="37">
        <v>0</v>
      </c>
      <c r="M37" s="39">
        <v>0</v>
      </c>
      <c r="N37" s="36">
        <f>K37+L37-M37</f>
        <v>0</v>
      </c>
      <c r="O37" s="37">
        <v>0</v>
      </c>
      <c r="P37" s="35">
        <v>0</v>
      </c>
      <c r="Q37" s="35">
        <v>0</v>
      </c>
      <c r="R37" s="38">
        <f t="shared" si="3"/>
        <v>0</v>
      </c>
      <c r="S37" s="41">
        <v>0</v>
      </c>
      <c r="T37" s="39">
        <v>0</v>
      </c>
      <c r="U37" s="35">
        <v>0</v>
      </c>
      <c r="V37" s="38">
        <v>0</v>
      </c>
      <c r="W37" s="57"/>
      <c r="X37" s="58"/>
    </row>
    <row r="38" spans="1:24" s="18" customFormat="1" ht="21.6" thickBot="1" x14ac:dyDescent="0.45">
      <c r="A38" s="43">
        <v>29</v>
      </c>
      <c r="B38" s="44" t="s">
        <v>41</v>
      </c>
      <c r="C38" s="45">
        <v>0</v>
      </c>
      <c r="D38" s="61">
        <v>0</v>
      </c>
      <c r="E38" s="35">
        <v>0</v>
      </c>
      <c r="F38" s="36">
        <f t="shared" si="0"/>
        <v>0</v>
      </c>
      <c r="G38" s="42">
        <v>0</v>
      </c>
      <c r="H38" s="46">
        <v>0</v>
      </c>
      <c r="I38" s="35">
        <v>0</v>
      </c>
      <c r="J38" s="38">
        <f t="shared" si="1"/>
        <v>0</v>
      </c>
      <c r="K38" s="34">
        <v>0</v>
      </c>
      <c r="L38" s="46">
        <v>0</v>
      </c>
      <c r="M38" s="39">
        <v>0</v>
      </c>
      <c r="N38" s="36">
        <f t="shared" ref="N38" si="5">K38+L38-M38</f>
        <v>0</v>
      </c>
      <c r="O38" s="46">
        <v>0</v>
      </c>
      <c r="P38" s="35">
        <v>0</v>
      </c>
      <c r="Q38" s="35">
        <v>0</v>
      </c>
      <c r="R38" s="38">
        <f t="shared" si="3"/>
        <v>0</v>
      </c>
      <c r="S38" s="41">
        <v>0</v>
      </c>
      <c r="T38" s="39">
        <v>0</v>
      </c>
      <c r="U38" s="35">
        <v>0</v>
      </c>
      <c r="V38" s="47">
        <v>0</v>
      </c>
      <c r="W38" s="57"/>
      <c r="X38" s="58"/>
    </row>
    <row r="39" spans="1:24" s="64" customFormat="1" ht="21.6" thickBot="1" x14ac:dyDescent="0.45">
      <c r="A39" s="48"/>
      <c r="B39" s="49" t="s">
        <v>37</v>
      </c>
      <c r="C39" s="50">
        <f>SUM(C10:C38)</f>
        <v>123614532</v>
      </c>
      <c r="D39" s="51">
        <f>SUM(D10:D36)</f>
        <v>0</v>
      </c>
      <c r="E39" s="52">
        <f>SUM(E10:E38)</f>
        <v>0</v>
      </c>
      <c r="F39" s="53">
        <f>SUM(F10:F38)</f>
        <v>123614532</v>
      </c>
      <c r="G39" s="53">
        <f>SUM(G10:G38)</f>
        <v>22788044.23</v>
      </c>
      <c r="H39" s="53">
        <f t="shared" ref="H39:I39" si="6">SUM(H10:H38)</f>
        <v>0</v>
      </c>
      <c r="I39" s="53">
        <f t="shared" si="6"/>
        <v>0</v>
      </c>
      <c r="J39" s="53">
        <f>SUM(J10:J38)</f>
        <v>22788044.23</v>
      </c>
      <c r="K39" s="50">
        <f>SUM(K10:K36)</f>
        <v>0</v>
      </c>
      <c r="L39" s="51">
        <f>SUM(L10:L36)</f>
        <v>0</v>
      </c>
      <c r="M39" s="52">
        <f t="shared" ref="M39:S39" si="7">SUM(M10:M38)</f>
        <v>0</v>
      </c>
      <c r="N39" s="53">
        <f t="shared" si="7"/>
        <v>0</v>
      </c>
      <c r="O39" s="54">
        <f t="shared" si="7"/>
        <v>1562397675.79</v>
      </c>
      <c r="P39" s="52">
        <f t="shared" si="7"/>
        <v>0</v>
      </c>
      <c r="Q39" s="52">
        <f t="shared" si="7"/>
        <v>9494143</v>
      </c>
      <c r="R39" s="55">
        <f t="shared" si="7"/>
        <v>1552903532.79</v>
      </c>
      <c r="S39" s="56">
        <f t="shared" si="7"/>
        <v>0</v>
      </c>
      <c r="T39" s="51">
        <f>SUM(T10:T36)</f>
        <v>0</v>
      </c>
      <c r="U39" s="54">
        <f>SUM(U10:U38)</f>
        <v>0</v>
      </c>
      <c r="V39" s="55">
        <f t="shared" ref="V39" si="8">SUM(V10:V36)</f>
        <v>0</v>
      </c>
    </row>
    <row r="40" spans="1:24" ht="18" customHeight="1" x14ac:dyDescent="0.3">
      <c r="A40" s="2"/>
      <c r="B40" s="6"/>
      <c r="C40" s="3"/>
      <c r="D40" s="4"/>
      <c r="E40" s="4"/>
      <c r="F40" s="4"/>
      <c r="G40" s="4"/>
      <c r="H40" s="4"/>
      <c r="I40" s="4"/>
      <c r="J40" s="4"/>
      <c r="K40" s="3"/>
      <c r="L40" s="4"/>
      <c r="M40" s="4"/>
      <c r="N40" s="4"/>
      <c r="O40" s="7"/>
      <c r="P40" s="8"/>
      <c r="Q40" s="8"/>
      <c r="R40" s="15"/>
      <c r="S40" s="8"/>
      <c r="T40" s="8"/>
      <c r="U40" s="8"/>
      <c r="V40" s="8"/>
    </row>
    <row r="41" spans="1:24" ht="15.6" x14ac:dyDescent="0.3">
      <c r="E41" s="14"/>
      <c r="F41" s="9"/>
      <c r="J41" s="10"/>
      <c r="M41" s="5"/>
    </row>
    <row r="42" spans="1:24" x14ac:dyDescent="0.2">
      <c r="E42" s="5"/>
      <c r="I42" s="9"/>
      <c r="J42" s="9"/>
      <c r="M42" s="5"/>
    </row>
    <row r="43" spans="1:24" x14ac:dyDescent="0.2">
      <c r="E43" s="5"/>
      <c r="M43" s="5"/>
      <c r="Q43" s="9"/>
    </row>
    <row r="44" spans="1:24" ht="22.5" customHeight="1" x14ac:dyDescent="0.25">
      <c r="E44" s="5"/>
      <c r="G44" s="9"/>
      <c r="I44" s="9"/>
      <c r="J44" s="11"/>
      <c r="M44" s="5"/>
      <c r="O44" s="11"/>
      <c r="P44" s="11"/>
      <c r="Q44" s="11"/>
      <c r="R44" s="11"/>
      <c r="S44" s="11"/>
      <c r="T44" s="11"/>
    </row>
    <row r="45" spans="1:24" ht="18.600000000000001" x14ac:dyDescent="0.3">
      <c r="E45" s="5"/>
      <c r="I45" s="9"/>
      <c r="J45" s="9"/>
      <c r="M45" s="16"/>
    </row>
    <row r="46" spans="1:24" ht="13.2" x14ac:dyDescent="0.25">
      <c r="E46" s="5"/>
      <c r="M46" s="5"/>
      <c r="P46" s="12"/>
      <c r="T46" s="12"/>
    </row>
    <row r="47" spans="1:24" ht="15" x14ac:dyDescent="0.25">
      <c r="E47" s="5"/>
      <c r="M47" s="5"/>
      <c r="O47" s="13"/>
      <c r="P47" s="11"/>
      <c r="Q47" s="13"/>
      <c r="R47" s="13"/>
      <c r="S47" s="13"/>
      <c r="U47" s="13"/>
      <c r="V47" s="13"/>
    </row>
    <row r="48" spans="1:24" x14ac:dyDescent="0.2">
      <c r="E48" s="5"/>
      <c r="M48" s="5"/>
    </row>
    <row r="49" spans="5:13" x14ac:dyDescent="0.2">
      <c r="E49" s="5"/>
      <c r="M49" s="5"/>
    </row>
    <row r="50" spans="5:13" x14ac:dyDescent="0.2">
      <c r="E50" s="5"/>
      <c r="M50" s="5"/>
    </row>
    <row r="51" spans="5:13" x14ac:dyDescent="0.2">
      <c r="E51" s="5"/>
      <c r="M51" s="5"/>
    </row>
    <row r="52" spans="5:13" x14ac:dyDescent="0.2">
      <c r="E52" s="5"/>
      <c r="M52" s="5"/>
    </row>
    <row r="53" spans="5:13" x14ac:dyDescent="0.2">
      <c r="E53" s="5"/>
      <c r="M53" s="5"/>
    </row>
    <row r="54" spans="5:13" x14ac:dyDescent="0.2">
      <c r="E54" s="5"/>
      <c r="M54" s="5"/>
    </row>
    <row r="55" spans="5:13" x14ac:dyDescent="0.2">
      <c r="E55" s="5"/>
      <c r="M55" s="5"/>
    </row>
    <row r="56" spans="5:13" x14ac:dyDescent="0.2">
      <c r="E56" s="5"/>
      <c r="M56" s="5"/>
    </row>
    <row r="57" spans="5:13" x14ac:dyDescent="0.2">
      <c r="E57" s="5"/>
      <c r="M57" s="5"/>
    </row>
    <row r="58" spans="5:13" x14ac:dyDescent="0.2">
      <c r="E58" s="5"/>
      <c r="M58" s="5"/>
    </row>
    <row r="59" spans="5:13" x14ac:dyDescent="0.2">
      <c r="E59" s="5"/>
      <c r="M59" s="5"/>
    </row>
    <row r="60" spans="5:13" x14ac:dyDescent="0.2">
      <c r="E60" s="5"/>
      <c r="M60" s="5"/>
    </row>
    <row r="61" spans="5:13" x14ac:dyDescent="0.2">
      <c r="E61" s="5"/>
      <c r="M61" s="5"/>
    </row>
    <row r="62" spans="5:13" x14ac:dyDescent="0.2">
      <c r="E62" s="5"/>
      <c r="M62" s="5"/>
    </row>
    <row r="63" spans="5:13" x14ac:dyDescent="0.2">
      <c r="E63" s="5"/>
      <c r="M63" s="5"/>
    </row>
    <row r="64" spans="5:13" x14ac:dyDescent="0.2">
      <c r="E64" s="5"/>
      <c r="M64" s="5"/>
    </row>
    <row r="65" spans="5:13" x14ac:dyDescent="0.2">
      <c r="E65" s="5"/>
      <c r="M65" s="5"/>
    </row>
    <row r="66" spans="5:13" x14ac:dyDescent="0.2">
      <c r="E66" s="5"/>
      <c r="M66" s="5"/>
    </row>
    <row r="67" spans="5:13" x14ac:dyDescent="0.2">
      <c r="E67" s="5"/>
      <c r="M67" s="5"/>
    </row>
    <row r="68" spans="5:13" x14ac:dyDescent="0.2">
      <c r="E68" s="5"/>
      <c r="M68" s="5"/>
    </row>
    <row r="69" spans="5:13" x14ac:dyDescent="0.2">
      <c r="E69" s="5"/>
      <c r="M69" s="5"/>
    </row>
    <row r="70" spans="5:13" x14ac:dyDescent="0.2">
      <c r="E70" s="5"/>
      <c r="M70" s="5"/>
    </row>
    <row r="71" spans="5:13" x14ac:dyDescent="0.2">
      <c r="E71" s="5"/>
      <c r="M71" s="5"/>
    </row>
    <row r="72" spans="5:13" x14ac:dyDescent="0.2">
      <c r="E72" s="5"/>
      <c r="M72" s="5"/>
    </row>
    <row r="73" spans="5:13" x14ac:dyDescent="0.2">
      <c r="E73" s="5"/>
      <c r="M73" s="5"/>
    </row>
    <row r="74" spans="5:13" x14ac:dyDescent="0.2">
      <c r="E74" s="5"/>
      <c r="M74" s="5"/>
    </row>
    <row r="75" spans="5:13" x14ac:dyDescent="0.2">
      <c r="E75" s="5"/>
      <c r="M75" s="5"/>
    </row>
    <row r="76" spans="5:13" x14ac:dyDescent="0.2">
      <c r="E76" s="5"/>
      <c r="M76" s="5"/>
    </row>
    <row r="77" spans="5:13" x14ac:dyDescent="0.2">
      <c r="E77" s="5"/>
      <c r="M77" s="5"/>
    </row>
    <row r="78" spans="5:13" x14ac:dyDescent="0.2">
      <c r="E78" s="5"/>
      <c r="M78" s="5"/>
    </row>
    <row r="79" spans="5:13" x14ac:dyDescent="0.2">
      <c r="E79" s="5"/>
      <c r="M79" s="5"/>
    </row>
    <row r="80" spans="5:13" x14ac:dyDescent="0.2">
      <c r="E80" s="5"/>
      <c r="M80" s="5"/>
    </row>
    <row r="81" spans="5:13" x14ac:dyDescent="0.2">
      <c r="E81" s="5"/>
      <c r="M81" s="5"/>
    </row>
    <row r="82" spans="5:13" x14ac:dyDescent="0.2">
      <c r="E82" s="5"/>
      <c r="M82" s="5"/>
    </row>
    <row r="83" spans="5:13" x14ac:dyDescent="0.2">
      <c r="E83" s="5"/>
      <c r="M83" s="5"/>
    </row>
    <row r="84" spans="5:13" x14ac:dyDescent="0.2">
      <c r="E84" s="5"/>
      <c r="M84" s="5"/>
    </row>
    <row r="85" spans="5:13" x14ac:dyDescent="0.2">
      <c r="E85" s="5"/>
      <c r="M85" s="5"/>
    </row>
    <row r="86" spans="5:13" x14ac:dyDescent="0.2">
      <c r="E86" s="5"/>
      <c r="M86" s="5"/>
    </row>
    <row r="87" spans="5:13" x14ac:dyDescent="0.2">
      <c r="E87" s="5"/>
      <c r="M87" s="5"/>
    </row>
    <row r="88" spans="5:13" x14ac:dyDescent="0.2">
      <c r="E88" s="5"/>
      <c r="M88" s="5"/>
    </row>
    <row r="89" spans="5:13" x14ac:dyDescent="0.2">
      <c r="E89" s="5"/>
      <c r="M89" s="5"/>
    </row>
    <row r="90" spans="5:13" x14ac:dyDescent="0.2">
      <c r="E90" s="5"/>
      <c r="M90" s="5"/>
    </row>
    <row r="91" spans="5:13" x14ac:dyDescent="0.2">
      <c r="E91" s="5"/>
      <c r="M91" s="5"/>
    </row>
    <row r="92" spans="5:13" x14ac:dyDescent="0.2">
      <c r="E92" s="5"/>
      <c r="M92" s="5"/>
    </row>
    <row r="93" spans="5:13" x14ac:dyDescent="0.2">
      <c r="E93" s="5"/>
      <c r="M93" s="5"/>
    </row>
    <row r="94" spans="5:13" x14ac:dyDescent="0.2">
      <c r="E94" s="5"/>
      <c r="M94" s="5"/>
    </row>
    <row r="95" spans="5:13" x14ac:dyDescent="0.2">
      <c r="E95" s="5"/>
      <c r="M95" s="5"/>
    </row>
    <row r="96" spans="5:13" x14ac:dyDescent="0.2">
      <c r="E96" s="5"/>
      <c r="M96" s="5"/>
    </row>
    <row r="97" spans="5:13" x14ac:dyDescent="0.2">
      <c r="E97" s="5"/>
      <c r="M97" s="5"/>
    </row>
    <row r="98" spans="5:13" x14ac:dyDescent="0.2">
      <c r="E98" s="5"/>
      <c r="M98" s="5"/>
    </row>
    <row r="99" spans="5:13" x14ac:dyDescent="0.2">
      <c r="E99" s="5"/>
      <c r="M99" s="5"/>
    </row>
    <row r="100" spans="5:13" x14ac:dyDescent="0.2">
      <c r="E100" s="5"/>
      <c r="M100" s="5"/>
    </row>
    <row r="101" spans="5:13" x14ac:dyDescent="0.2">
      <c r="E101" s="5"/>
      <c r="M101" s="5"/>
    </row>
    <row r="102" spans="5:13" x14ac:dyDescent="0.2">
      <c r="E102" s="5"/>
      <c r="M102" s="5"/>
    </row>
    <row r="103" spans="5:13" x14ac:dyDescent="0.2">
      <c r="E103" s="5"/>
      <c r="M103" s="5"/>
    </row>
    <row r="104" spans="5:13" x14ac:dyDescent="0.2">
      <c r="E104" s="5"/>
      <c r="M104" s="5"/>
    </row>
    <row r="105" spans="5:13" x14ac:dyDescent="0.2">
      <c r="E105" s="5"/>
      <c r="M105" s="5"/>
    </row>
    <row r="106" spans="5:13" x14ac:dyDescent="0.2">
      <c r="E106" s="5"/>
      <c r="M106" s="5"/>
    </row>
    <row r="107" spans="5:13" x14ac:dyDescent="0.2">
      <c r="E107" s="5"/>
      <c r="M107" s="5"/>
    </row>
    <row r="108" spans="5:13" x14ac:dyDescent="0.2">
      <c r="E108" s="5"/>
      <c r="M108" s="5"/>
    </row>
    <row r="109" spans="5:13" x14ac:dyDescent="0.2">
      <c r="E109" s="5"/>
      <c r="M109" s="5"/>
    </row>
    <row r="110" spans="5:13" x14ac:dyDescent="0.2">
      <c r="E110" s="5"/>
      <c r="M110" s="5"/>
    </row>
    <row r="111" spans="5:13" x14ac:dyDescent="0.2">
      <c r="E111" s="5"/>
      <c r="M111" s="5"/>
    </row>
    <row r="112" spans="5:13" x14ac:dyDescent="0.2">
      <c r="E112" s="5"/>
      <c r="M112" s="5"/>
    </row>
    <row r="113" spans="5:13" x14ac:dyDescent="0.2">
      <c r="E113" s="5"/>
      <c r="M113" s="5"/>
    </row>
    <row r="114" spans="5:13" x14ac:dyDescent="0.2">
      <c r="E114" s="5"/>
      <c r="M114" s="5"/>
    </row>
    <row r="115" spans="5:13" x14ac:dyDescent="0.2">
      <c r="E115" s="5"/>
      <c r="M115" s="5"/>
    </row>
    <row r="116" spans="5:13" x14ac:dyDescent="0.2">
      <c r="E116" s="5"/>
      <c r="M116" s="5"/>
    </row>
    <row r="117" spans="5:13" x14ac:dyDescent="0.2">
      <c r="E117" s="5"/>
      <c r="M117" s="5"/>
    </row>
    <row r="118" spans="5:13" x14ac:dyDescent="0.2">
      <c r="E118" s="5"/>
      <c r="M118" s="5"/>
    </row>
    <row r="119" spans="5:13" x14ac:dyDescent="0.2">
      <c r="E119" s="5"/>
      <c r="M119" s="5"/>
    </row>
    <row r="120" spans="5:13" x14ac:dyDescent="0.2">
      <c r="E120" s="5"/>
      <c r="M120" s="5"/>
    </row>
    <row r="121" spans="5:13" x14ac:dyDescent="0.2">
      <c r="E121" s="5"/>
      <c r="M121" s="5"/>
    </row>
    <row r="122" spans="5:13" x14ac:dyDescent="0.2">
      <c r="E122" s="5"/>
      <c r="M122" s="5"/>
    </row>
    <row r="123" spans="5:13" x14ac:dyDescent="0.2">
      <c r="E123" s="5"/>
      <c r="M123" s="5"/>
    </row>
  </sheetData>
  <mergeCells count="21">
    <mergeCell ref="A2:V2"/>
    <mergeCell ref="A3:V3"/>
    <mergeCell ref="A6:B8"/>
    <mergeCell ref="C6:F6"/>
    <mergeCell ref="G6:J6"/>
    <mergeCell ref="O6:R6"/>
    <mergeCell ref="Q7:Q8"/>
    <mergeCell ref="S6:V6"/>
    <mergeCell ref="S7:S8"/>
    <mergeCell ref="T7:T8"/>
    <mergeCell ref="U7:U8"/>
    <mergeCell ref="V7:V8"/>
    <mergeCell ref="K6:N6"/>
    <mergeCell ref="L7:L8"/>
    <mergeCell ref="M7:M8"/>
    <mergeCell ref="D7:D8"/>
    <mergeCell ref="E7:E8"/>
    <mergeCell ref="H7:H8"/>
    <mergeCell ref="I7:I8"/>
    <mergeCell ref="U5:V5"/>
    <mergeCell ref="P7:P8"/>
  </mergeCells>
  <printOptions horizontalCentered="1" headings="1" gridLines="1"/>
  <pageMargins left="0" right="0" top="0" bottom="0" header="0" footer="0"/>
  <pageSetup paperSize="9" scale="55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01.02.2020</vt:lpstr>
      <vt:lpstr>'01.02.2020'!Заголовки_для_печати</vt:lpstr>
      <vt:lpstr>'01.02.2020'!Область_печати</vt:lpstr>
    </vt:vector>
  </TitlesOfParts>
  <Company>Финуправление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Тупикина Ирина Ивановна</dc:creator>
  <cp:lastModifiedBy>Шрамко Т.А.</cp:lastModifiedBy>
  <cp:lastPrinted>2020-01-13T06:14:47Z</cp:lastPrinted>
  <dcterms:created xsi:type="dcterms:W3CDTF">2003-04-08T22:26:07Z</dcterms:created>
  <dcterms:modified xsi:type="dcterms:W3CDTF">2020-02-12T06:17:17Z</dcterms:modified>
</cp:coreProperties>
</file>